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q-my.sharepoint.com/personal/uqsbonn4_uq_edu_au/Documents/CBA Open Textbook Project/"/>
    </mc:Choice>
  </mc:AlternateContent>
  <xr:revisionPtr revIDLastSave="9" documentId="8_{DE096797-7BD4-4449-8D4D-55A6316A0BF2}" xr6:coauthVersionLast="47" xr6:coauthVersionMax="47" xr10:uidLastSave="{F0FC9CE1-77A7-4A26-80E8-3398B7F10C49}"/>
  <bookViews>
    <workbookView xWindow="33525" yWindow="2385" windowWidth="21600" windowHeight="11385" xr2:uid="{0F4D07D3-15FD-438A-9315-641367FE4E1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B16" i="3"/>
  <c r="C15" i="3"/>
  <c r="B15" i="3"/>
  <c r="C14" i="3"/>
  <c r="B14" i="3"/>
  <c r="B3" i="3"/>
  <c r="A3" i="3"/>
  <c r="K3" i="2"/>
  <c r="K2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J3" i="2"/>
  <c r="J2" i="2"/>
  <c r="F3" i="2"/>
</calcChain>
</file>

<file path=xl/sharedStrings.xml><?xml version="1.0" encoding="utf-8"?>
<sst xmlns="http://schemas.openxmlformats.org/spreadsheetml/2006/main" count="24" uniqueCount="15">
  <si>
    <t>Year</t>
  </si>
  <si>
    <t>Discount Rate</t>
  </si>
  <si>
    <t>NPV</t>
  </si>
  <si>
    <t>NPV A</t>
  </si>
  <si>
    <t>NPV B</t>
  </si>
  <si>
    <t>IRR</t>
  </si>
  <si>
    <t xml:space="preserve">NPV@ 5% DR </t>
  </si>
  <si>
    <t>Project A</t>
  </si>
  <si>
    <t>Project B</t>
  </si>
  <si>
    <t>PV (Benefits)</t>
  </si>
  <si>
    <t>PV (Costs)</t>
  </si>
  <si>
    <t>BCR</t>
  </si>
  <si>
    <t>NPV@ 5%</t>
  </si>
  <si>
    <t>DR</t>
  </si>
  <si>
    <t>Net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</si>
</sst>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.0%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9" fontId="0" fillId="0" borderId="0" xfId="0" applyNumberFormat="1"/>
    <xf numFmtId="44" fontId="0" fillId="0" borderId="0" xfId="1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44" fontId="0" fillId="0" borderId="0" xfId="0" applyNumberFormat="1"/>
    <xf numFmtId="2" fontId="0" fillId="0" borderId="0" xfId="0" applyNumberFormat="1"/>
    <xf numFmtId="165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NPV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Sheet2!$A$2:$A$22</c:f>
              <c:numCache>
                <c:formatCode>0%</c:formatCode>
                <c:ptCount val="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</c:numCache>
            </c:numRef>
          </c:cat>
          <c:val>
            <c:numRef>
              <c:f>Sheet2!$B$2:$B$22</c:f>
              <c:numCache>
                <c:formatCode>_("$"* #,##0.00_);_("$"* \(#,##0.00\);_("$"* "-"??_);_(@_)</c:formatCode>
                <c:ptCount val="21"/>
                <c:pt idx="0">
                  <c:v>40</c:v>
                </c:pt>
                <c:pt idx="1">
                  <c:v>36.447407116949336</c:v>
                </c:pt>
                <c:pt idx="2">
                  <c:v>32.987312572087632</c:v>
                </c:pt>
                <c:pt idx="3">
                  <c:v>29.616363464982555</c:v>
                </c:pt>
                <c:pt idx="4">
                  <c:v>26.331360946745548</c:v>
                </c:pt>
                <c:pt idx="5">
                  <c:v>23.129251700680243</c:v>
                </c:pt>
                <c:pt idx="6">
                  <c:v>20.007119971520126</c:v>
                </c:pt>
                <c:pt idx="7">
                  <c:v>16.962180103065748</c:v>
                </c:pt>
                <c:pt idx="8">
                  <c:v>13.991769547325077</c:v>
                </c:pt>
                <c:pt idx="9">
                  <c:v>11.093342311253224</c:v>
                </c:pt>
                <c:pt idx="10">
                  <c:v>8.264462809917319</c:v>
                </c:pt>
                <c:pt idx="11">
                  <c:v>5.5028000973946689</c:v>
                </c:pt>
                <c:pt idx="12">
                  <c:v>2.8061224489795791</c:v>
                </c:pt>
                <c:pt idx="13">
                  <c:v>0.17229227034226824</c:v>
                </c:pt>
                <c:pt idx="14">
                  <c:v>-2.4007386888273743</c:v>
                </c:pt>
                <c:pt idx="15">
                  <c:v>-4.9149338374290892</c:v>
                </c:pt>
                <c:pt idx="16">
                  <c:v>-7.3721759809750154</c:v>
                </c:pt>
                <c:pt idx="17">
                  <c:v>-9.7742713127328216</c:v>
                </c:pt>
                <c:pt idx="18">
                  <c:v>-12.122953174375169</c:v>
                </c:pt>
                <c:pt idx="19">
                  <c:v>-14.419885601299313</c:v>
                </c:pt>
                <c:pt idx="20">
                  <c:v>-16.666666666666657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E1-4BA2-9A6C-C4A7EF93DEE5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NPV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Sheet2!$A$2:$A$22</c:f>
              <c:numCache>
                <c:formatCode>0%</c:formatCode>
                <c:ptCount val="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</c:numCache>
            </c:numRef>
          </c:cat>
          <c:val>
            <c:numRef>
              <c:f>Sheet2!$C$2:$C$22</c:f>
              <c:numCache>
                <c:formatCode>_("$"* #,##0.00_);_("$"* \(#,##0.00\);_("$"* "-"??_);_(@_)</c:formatCode>
                <c:ptCount val="21"/>
                <c:pt idx="0">
                  <c:v>4</c:v>
                </c:pt>
                <c:pt idx="1">
                  <c:v>3.792765415155376</c:v>
                </c:pt>
                <c:pt idx="2">
                  <c:v>3.5909265667051145</c:v>
                </c:pt>
                <c:pt idx="3">
                  <c:v>3.3942878687906486</c:v>
                </c:pt>
                <c:pt idx="4">
                  <c:v>3.2026627218934891</c:v>
                </c:pt>
                <c:pt idx="5">
                  <c:v>3.015873015873014</c:v>
                </c:pt>
                <c:pt idx="6">
                  <c:v>2.8337486650053396</c:v>
                </c:pt>
                <c:pt idx="7">
                  <c:v>2.6561271726788345</c:v>
                </c:pt>
                <c:pt idx="8">
                  <c:v>2.4828532235939633</c:v>
                </c:pt>
                <c:pt idx="9">
                  <c:v>2.3137783014897728</c:v>
                </c:pt>
                <c:pt idx="10">
                  <c:v>2.1487603305785115</c:v>
                </c:pt>
                <c:pt idx="11">
                  <c:v>1.9876633390146896</c:v>
                </c:pt>
                <c:pt idx="12">
                  <c:v>1.8303571428571423</c:v>
                </c:pt>
                <c:pt idx="13">
                  <c:v>1.6767170491032992</c:v>
                </c:pt>
                <c:pt idx="14">
                  <c:v>1.526623576485072</c:v>
                </c:pt>
                <c:pt idx="15">
                  <c:v>1.3799621928166363</c:v>
                </c:pt>
                <c:pt idx="16">
                  <c:v>1.236623067776458</c:v>
                </c:pt>
                <c:pt idx="17">
                  <c:v>1.0965008400905845</c:v>
                </c:pt>
                <c:pt idx="18">
                  <c:v>0.9594943981614481</c:v>
                </c:pt>
                <c:pt idx="19">
                  <c:v>0.82550667325753935</c:v>
                </c:pt>
                <c:pt idx="20">
                  <c:v>0.69444444444444464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FE1-4BA2-9A6C-C4A7EF93D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6275440"/>
        <c:axId val="1746276688"/>
      </c:lineChart>
      <c:catAx>
        <c:axId val="174627544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6276688"/>
        <c:crosses val="autoZero"/>
        <c:auto val="1"/>
        <c:lblAlgn val="ctr"/>
        <c:lblOffset val="100"/>
        <c:tickMarkSkip val="5"/>
        <c:noMultiLvlLbl val="0"/>
      </c:catAx>
      <c:valAx>
        <c:axId val="174627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627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261937</xdr:colOff>
      <xdr:row>4</xdr:row>
      <xdr:rowOff>152400</xdr:rowOff>
    </xdr:from>
    <xdr:to>
      <xdr:col>11</xdr:col>
      <xdr:colOff>566737</xdr:colOff>
      <xdr:row>19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9E65CDB-D314-4642-8455-5477BCA67A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5DC69-B004-44FB-91A7-F3766CC55A7C}">
  <dimension ref="A1:E11"/>
  <sheetViews>
    <sheetView tabSelected="1" workbookViewId="0">
      <selection activeCell="G14" sqref="G14"/>
    </sheetView>
  </sheetViews>
  <sheetFormatPr defaultRowHeight="15" x14ac:dyDescent="0.25"/>
  <cols>
    <col min="1" max="1" width="13.28515625" bestFit="1" customWidth="1"/>
    <col min="2" max="2" width="11.5703125" bestFit="1" customWidth="1"/>
    <col min="3" max="3" width="10.7109375" bestFit="1" customWidth="1"/>
  </cols>
  <sheetData>
    <row r="1" spans="1:5" x14ac:dyDescent="0.25">
      <c r="A1" t="s">
        <v>0</v>
      </c>
      <c r="B1">
        <v>0</v>
      </c>
      <c r="C1">
        <v>1</v>
      </c>
      <c r="D1">
        <v>2</v>
      </c>
    </row>
    <row r="2" spans="1:5" x14ac:dyDescent="0.25">
      <c r="A2" t="s">
        <v>14</v>
      </c>
      <c r="B2">
        <v>-200</v>
      </c>
      <c r="C2">
        <v>460</v>
      </c>
      <c r="D2">
        <v>-264</v>
      </c>
    </row>
    <row r="4" spans="1:5" x14ac:dyDescent="0.25">
      <c r="A4" t="s">
        <v>1</v>
      </c>
      <c r="B4" t="s">
        <v>2</v>
      </c>
    </row>
    <row r="5" spans="1:5" x14ac:dyDescent="0.25">
      <c r="A5" s="1">
        <v>0</v>
      </c>
      <c r="B5" s="8"/>
    </row>
    <row r="6" spans="1:5" x14ac:dyDescent="0.25">
      <c r="A6" s="1">
        <v>0.05</v>
      </c>
      <c r="B6" s="8"/>
      <c r="D6" s="3"/>
      <c r="E6" s="3"/>
    </row>
    <row r="7" spans="1:5" x14ac:dyDescent="0.25">
      <c r="A7" s="1">
        <v>0.1</v>
      </c>
      <c r="B7" s="8"/>
    </row>
    <row r="8" spans="1:5" x14ac:dyDescent="0.25">
      <c r="A8" s="1">
        <v>0.15</v>
      </c>
      <c r="B8" s="8"/>
    </row>
    <row r="9" spans="1:5" x14ac:dyDescent="0.25">
      <c r="A9" s="1">
        <v>0.2</v>
      </c>
      <c r="B9" s="8"/>
    </row>
    <row r="10" spans="1:5" x14ac:dyDescent="0.25">
      <c r="A10" s="1">
        <v>0.25</v>
      </c>
      <c r="B10" s="8"/>
    </row>
    <row r="11" spans="1:5" x14ac:dyDescent="0.25">
      <c r="A11" s="1">
        <v>0.3</v>
      </c>
      <c r="B11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FB2BA-4E27-4CF0-910B-ED52D1A5FF6A}">
  <dimension ref="A1:K22"/>
  <sheetViews>
    <sheetView workbookViewId="0">
      <selection activeCell="P21" sqref="P21"/>
    </sheetView>
  </sheetViews>
  <sheetFormatPr defaultRowHeight="15" x14ac:dyDescent="0.25"/>
  <cols>
    <col min="1" max="1" width="13.28515625" bestFit="1" customWidth="1"/>
  </cols>
  <sheetData>
    <row r="1" spans="1:11" x14ac:dyDescent="0.25">
      <c r="A1" t="s">
        <v>1</v>
      </c>
      <c r="B1" t="s">
        <v>3</v>
      </c>
      <c r="C1" t="s">
        <v>4</v>
      </c>
      <c r="E1" t="s">
        <v>0</v>
      </c>
      <c r="F1">
        <v>0</v>
      </c>
      <c r="G1">
        <v>1</v>
      </c>
      <c r="H1">
        <v>2</v>
      </c>
      <c r="J1" s="4" t="s">
        <v>5</v>
      </c>
      <c r="K1" s="5" t="s">
        <v>6</v>
      </c>
    </row>
    <row r="2" spans="1:11" x14ac:dyDescent="0.25">
      <c r="A2" s="1">
        <v>0</v>
      </c>
      <c r="B2" s="2">
        <f t="shared" ref="B2:B22" si="0">NPV(A2,$G$2:$H$2)+$F$2</f>
        <v>40</v>
      </c>
      <c r="C2" s="2">
        <f t="shared" ref="C2:C22" si="1">NPV(A2,$G$3:$H$3)+$F$3</f>
        <v>4</v>
      </c>
      <c r="E2" t="s">
        <v>3</v>
      </c>
      <c r="F2">
        <v>-200</v>
      </c>
      <c r="G2">
        <v>120</v>
      </c>
      <c r="H2">
        <v>120</v>
      </c>
      <c r="J2" s="1">
        <f>IRR(F2:I2)</f>
        <v>0.13066238629180749</v>
      </c>
      <c r="K2" s="6">
        <f>B7</f>
        <v>23.129251700680243</v>
      </c>
    </row>
    <row r="3" spans="1:11" x14ac:dyDescent="0.25">
      <c r="A3" s="1">
        <v>0.01</v>
      </c>
      <c r="B3" s="2">
        <f t="shared" si="0"/>
        <v>36.447407116949336</v>
      </c>
      <c r="C3" s="2">
        <f t="shared" si="1"/>
        <v>3.792765415155376</v>
      </c>
      <c r="E3" t="s">
        <v>4</v>
      </c>
      <c r="F3">
        <f>F2/20</f>
        <v>-10</v>
      </c>
      <c r="G3">
        <v>7</v>
      </c>
      <c r="H3">
        <v>7</v>
      </c>
      <c r="J3" s="1">
        <f>IRR(F3:I3)</f>
        <v>0.2569178573608526</v>
      </c>
      <c r="K3" s="6">
        <f>C7</f>
        <v>3.015873015873014</v>
      </c>
    </row>
    <row r="4" spans="1:11" x14ac:dyDescent="0.25">
      <c r="A4" s="1">
        <v>0.02</v>
      </c>
      <c r="B4" s="2">
        <f t="shared" si="0"/>
        <v>32.987312572087632</v>
      </c>
      <c r="C4" s="2">
        <f t="shared" si="1"/>
        <v>3.5909265667051145</v>
      </c>
    </row>
    <row r="5" spans="1:11" x14ac:dyDescent="0.25">
      <c r="A5" s="1">
        <v>0.03</v>
      </c>
      <c r="B5" s="2">
        <f t="shared" si="0"/>
        <v>29.616363464982555</v>
      </c>
      <c r="C5" s="2">
        <f t="shared" si="1"/>
        <v>3.3942878687906486</v>
      </c>
    </row>
    <row r="6" spans="1:11" x14ac:dyDescent="0.25">
      <c r="A6" s="1">
        <v>0.04</v>
      </c>
      <c r="B6" s="2">
        <f t="shared" si="0"/>
        <v>26.331360946745548</v>
      </c>
      <c r="C6" s="2">
        <f t="shared" si="1"/>
        <v>3.2026627218934891</v>
      </c>
      <c r="D6" s="3"/>
      <c r="E6" s="3"/>
    </row>
    <row r="7" spans="1:11" x14ac:dyDescent="0.25">
      <c r="A7" s="1">
        <v>0.05</v>
      </c>
      <c r="B7" s="2">
        <f t="shared" si="0"/>
        <v>23.129251700680243</v>
      </c>
      <c r="C7" s="2">
        <f t="shared" si="1"/>
        <v>3.015873015873014</v>
      </c>
    </row>
    <row r="8" spans="1:11" x14ac:dyDescent="0.25">
      <c r="A8" s="1">
        <v>0.06</v>
      </c>
      <c r="B8" s="2">
        <f t="shared" si="0"/>
        <v>20.007119971520126</v>
      </c>
      <c r="C8" s="2">
        <f t="shared" si="1"/>
        <v>2.8337486650053396</v>
      </c>
    </row>
    <row r="9" spans="1:11" x14ac:dyDescent="0.25">
      <c r="A9" s="1">
        <v>7.0000000000000007E-2</v>
      </c>
      <c r="B9" s="2">
        <f t="shared" si="0"/>
        <v>16.962180103065748</v>
      </c>
      <c r="C9" s="2">
        <f t="shared" si="1"/>
        <v>2.6561271726788345</v>
      </c>
    </row>
    <row r="10" spans="1:11" x14ac:dyDescent="0.25">
      <c r="A10" s="1">
        <v>0.08</v>
      </c>
      <c r="B10" s="2">
        <f t="shared" si="0"/>
        <v>13.991769547325077</v>
      </c>
      <c r="C10" s="2">
        <f t="shared" si="1"/>
        <v>2.4828532235939633</v>
      </c>
    </row>
    <row r="11" spans="1:11" x14ac:dyDescent="0.25">
      <c r="A11" s="1">
        <v>0.09</v>
      </c>
      <c r="B11" s="2">
        <f t="shared" si="0"/>
        <v>11.093342311253224</v>
      </c>
      <c r="C11" s="2">
        <f t="shared" si="1"/>
        <v>2.3137783014897728</v>
      </c>
    </row>
    <row r="12" spans="1:11" x14ac:dyDescent="0.25">
      <c r="A12" s="1">
        <v>0.1</v>
      </c>
      <c r="B12" s="2">
        <f t="shared" si="0"/>
        <v>8.264462809917319</v>
      </c>
      <c r="C12" s="2">
        <f t="shared" si="1"/>
        <v>2.1487603305785115</v>
      </c>
    </row>
    <row r="13" spans="1:11" x14ac:dyDescent="0.25">
      <c r="A13" s="1">
        <v>0.11</v>
      </c>
      <c r="B13" s="2">
        <f t="shared" si="0"/>
        <v>5.5028000973946689</v>
      </c>
      <c r="C13" s="2">
        <f t="shared" si="1"/>
        <v>1.9876633390146896</v>
      </c>
    </row>
    <row r="14" spans="1:11" x14ac:dyDescent="0.25">
      <c r="A14" s="1">
        <v>0.12</v>
      </c>
      <c r="B14" s="2">
        <f t="shared" si="0"/>
        <v>2.8061224489795791</v>
      </c>
      <c r="C14" s="2">
        <f t="shared" si="1"/>
        <v>1.8303571428571423</v>
      </c>
    </row>
    <row r="15" spans="1:11" x14ac:dyDescent="0.25">
      <c r="A15" s="1">
        <v>0.13</v>
      </c>
      <c r="B15" s="2">
        <f t="shared" si="0"/>
        <v>0.17229227034226824</v>
      </c>
      <c r="C15" s="2">
        <f t="shared" si="1"/>
        <v>1.6767170491032992</v>
      </c>
    </row>
    <row r="16" spans="1:11" x14ac:dyDescent="0.25">
      <c r="A16" s="1">
        <v>0.14000000000000001</v>
      </c>
      <c r="B16" s="2">
        <f t="shared" si="0"/>
        <v>-2.4007386888273743</v>
      </c>
      <c r="C16" s="2">
        <f t="shared" si="1"/>
        <v>1.526623576485072</v>
      </c>
    </row>
    <row r="17" spans="1:3" x14ac:dyDescent="0.25">
      <c r="A17" s="1">
        <v>0.15</v>
      </c>
      <c r="B17" s="2">
        <f t="shared" si="0"/>
        <v>-4.9149338374290892</v>
      </c>
      <c r="C17" s="2">
        <f t="shared" si="1"/>
        <v>1.3799621928166363</v>
      </c>
    </row>
    <row r="18" spans="1:3" x14ac:dyDescent="0.25">
      <c r="A18" s="1">
        <v>0.16</v>
      </c>
      <c r="B18" s="2">
        <f t="shared" si="0"/>
        <v>-7.3721759809750154</v>
      </c>
      <c r="C18" s="2">
        <f t="shared" si="1"/>
        <v>1.236623067776458</v>
      </c>
    </row>
    <row r="19" spans="1:3" x14ac:dyDescent="0.25">
      <c r="A19" s="1">
        <v>0.17</v>
      </c>
      <c r="B19" s="2">
        <f t="shared" si="0"/>
        <v>-9.7742713127328216</v>
      </c>
      <c r="C19" s="2">
        <f t="shared" si="1"/>
        <v>1.0965008400905845</v>
      </c>
    </row>
    <row r="20" spans="1:3" x14ac:dyDescent="0.25">
      <c r="A20" s="1">
        <v>0.18</v>
      </c>
      <c r="B20" s="2">
        <f t="shared" si="0"/>
        <v>-12.122953174375169</v>
      </c>
      <c r="C20" s="2">
        <f t="shared" si="1"/>
        <v>0.9594943981614481</v>
      </c>
    </row>
    <row r="21" spans="1:3" x14ac:dyDescent="0.25">
      <c r="A21" s="1">
        <v>0.19</v>
      </c>
      <c r="B21" s="2">
        <f t="shared" si="0"/>
        <v>-14.419885601299313</v>
      </c>
      <c r="C21" s="2">
        <f t="shared" si="1"/>
        <v>0.82550667325753935</v>
      </c>
    </row>
    <row r="22" spans="1:3" x14ac:dyDescent="0.25">
      <c r="A22" s="1">
        <v>0.2</v>
      </c>
      <c r="B22" s="2">
        <f t="shared" si="0"/>
        <v>-16.666666666666657</v>
      </c>
      <c r="C22" s="2">
        <f t="shared" si="1"/>
        <v>0.69444444444444464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CAA36-11EC-4E83-A368-4ED11EC47A02}">
  <dimension ref="A1:K16"/>
  <sheetViews>
    <sheetView workbookViewId="0">
      <selection activeCell="G15" sqref="G15"/>
    </sheetView>
  </sheetViews>
  <sheetFormatPr defaultRowHeight="15" x14ac:dyDescent="0.25"/>
  <cols>
    <col min="2" max="2" width="12.85546875" bestFit="1" customWidth="1"/>
    <col min="3" max="3" width="12.5703125" bestFit="1" customWidth="1"/>
  </cols>
  <sheetData>
    <row r="1" spans="1:11" x14ac:dyDescent="0.25">
      <c r="A1">
        <v>2000</v>
      </c>
      <c r="B1">
        <v>100</v>
      </c>
    </row>
    <row r="2" spans="1:11" x14ac:dyDescent="0.25">
      <c r="A2">
        <v>10000</v>
      </c>
      <c r="B2">
        <v>500</v>
      </c>
    </row>
    <row r="3" spans="1:11" x14ac:dyDescent="0.25">
      <c r="A3">
        <f>A2/A1</f>
        <v>5</v>
      </c>
      <c r="B3">
        <f>B2/B1</f>
        <v>5</v>
      </c>
    </row>
    <row r="4" spans="1:11" x14ac:dyDescent="0.25">
      <c r="J4" t="s">
        <v>13</v>
      </c>
      <c r="K4" s="1">
        <v>0.05</v>
      </c>
    </row>
    <row r="5" spans="1:11" x14ac:dyDescent="0.25">
      <c r="B5" t="s">
        <v>9</v>
      </c>
      <c r="C5" t="s">
        <v>10</v>
      </c>
      <c r="D5" t="s">
        <v>2</v>
      </c>
      <c r="E5" t="s">
        <v>11</v>
      </c>
    </row>
    <row r="6" spans="1:11" x14ac:dyDescent="0.25">
      <c r="A6" t="s">
        <v>7</v>
      </c>
    </row>
    <row r="7" spans="1:11" x14ac:dyDescent="0.25">
      <c r="A7" t="s">
        <v>8</v>
      </c>
    </row>
    <row r="10" spans="1:11" x14ac:dyDescent="0.25">
      <c r="A10" t="s">
        <v>0</v>
      </c>
      <c r="B10">
        <v>0</v>
      </c>
      <c r="C10">
        <v>1</v>
      </c>
      <c r="D10">
        <v>2</v>
      </c>
      <c r="E10">
        <v>3</v>
      </c>
      <c r="F10">
        <v>4</v>
      </c>
      <c r="G10">
        <v>5</v>
      </c>
    </row>
    <row r="11" spans="1:11" x14ac:dyDescent="0.25">
      <c r="A11" t="s">
        <v>7</v>
      </c>
      <c r="B11">
        <v>-1000</v>
      </c>
      <c r="C11">
        <v>300</v>
      </c>
      <c r="D11">
        <v>300</v>
      </c>
      <c r="E11">
        <v>300</v>
      </c>
      <c r="F11">
        <v>300</v>
      </c>
      <c r="G11">
        <v>300</v>
      </c>
    </row>
    <row r="12" spans="1:11" x14ac:dyDescent="0.25">
      <c r="A12" t="s">
        <v>8</v>
      </c>
      <c r="B12">
        <v>-2000</v>
      </c>
      <c r="C12">
        <v>550</v>
      </c>
      <c r="D12">
        <v>550</v>
      </c>
      <c r="E12">
        <v>550</v>
      </c>
      <c r="F12">
        <v>550</v>
      </c>
      <c r="G12">
        <v>550</v>
      </c>
    </row>
    <row r="14" spans="1:11" x14ac:dyDescent="0.25">
      <c r="B14" t="str">
        <f>A11</f>
        <v>Project A</v>
      </c>
      <c r="C14" t="str">
        <f>A12</f>
        <v>Project B</v>
      </c>
    </row>
    <row r="15" spans="1:11" x14ac:dyDescent="0.25">
      <c r="A15" s="5" t="s">
        <v>12</v>
      </c>
      <c r="B15" s="2">
        <f>NPV(K4,C11:G11)+B11</f>
        <v>298.8430011892458</v>
      </c>
      <c r="C15" s="2">
        <f>NPV(K4,C12:G12)+B12</f>
        <v>381.21216884695059</v>
      </c>
    </row>
    <row r="16" spans="1:11" x14ac:dyDescent="0.25">
      <c r="A16" t="s">
        <v>11</v>
      </c>
      <c r="B16" s="7">
        <f>NPV(K4,C11:G11)/-B11</f>
        <v>1.2988430011892458</v>
      </c>
      <c r="C16" s="7">
        <f>NPV(K4,C12:G12)/-B12</f>
        <v>1.1906060844234754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Bonner</dc:creator>
  <cp:lastModifiedBy>Suzanne Bonner</cp:lastModifiedBy>
  <dcterms:created xsi:type="dcterms:W3CDTF">2021-11-22T23:07:46Z</dcterms:created>
  <dcterms:modified xsi:type="dcterms:W3CDTF">2021-11-29T23:17:07Z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2021-11-26T01:05:39Z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dcb1c8b2-74d7-4193-b402-b899ab9fc854</vt:lpwstr>
  </property>
  <property fmtid="{D5CDD505-2E9C-101B-9397-08002B2CF9AE}" pid="8" name="MSIP_Label_0f488380-630a-4f55-a077-a19445e3f360_ContentBits">
    <vt:lpwstr>0</vt:lpwstr>
  </property>
</Properties>
</file>