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sbonn4_uq_edu_au/Documents/CBA Open Textbook Project/Excel Uploaded/"/>
    </mc:Choice>
  </mc:AlternateContent>
  <xr:revisionPtr revIDLastSave="14" documentId="8_{11F2C04F-E060-49BF-9192-413A19F376FC}" xr6:coauthVersionLast="47" xr6:coauthVersionMax="47" xr10:uidLastSave="{939A4331-C051-4F0D-89F6-386FC4A0A93C}"/>
  <bookViews>
    <workbookView xWindow="-110" yWindow="-110" windowWidth="19420" windowHeight="10420" xr2:uid="{8B4D041F-EC9D-4471-9112-42553EFA63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N21" i="1"/>
  <c r="O21" i="1" s="1"/>
  <c r="L21" i="1"/>
  <c r="K21" i="1" s="1"/>
  <c r="N19" i="1"/>
  <c r="O19" i="1" s="1"/>
  <c r="L19" i="1"/>
  <c r="K19" i="1" s="1"/>
  <c r="D17" i="1"/>
  <c r="E17" i="1" s="1"/>
  <c r="F17" i="1" s="1"/>
  <c r="G17" i="1" s="1"/>
  <c r="H17" i="1" s="1"/>
  <c r="C16" i="1"/>
  <c r="C19" i="1" s="1"/>
  <c r="D15" i="1"/>
  <c r="E15" i="1" s="1"/>
  <c r="F15" i="1" s="1"/>
  <c r="G15" i="1" s="1"/>
  <c r="H15" i="1" s="1"/>
  <c r="D19" i="1" l="1"/>
  <c r="H19" i="1"/>
  <c r="G19" i="1"/>
  <c r="E19" i="1"/>
  <c r="F19" i="1"/>
  <c r="C21" i="1" l="1"/>
  <c r="C20" i="1"/>
</calcChain>
</file>

<file path=xl/sharedStrings.xml><?xml version="1.0" encoding="utf-8"?>
<sst xmlns="http://schemas.openxmlformats.org/spreadsheetml/2006/main" count="26" uniqueCount="19">
  <si>
    <t>Inputs</t>
  </si>
  <si>
    <t>Initial Investment</t>
  </si>
  <si>
    <t>Project Life</t>
  </si>
  <si>
    <t>Salvage Value</t>
  </si>
  <si>
    <t>Tax Rate</t>
  </si>
  <si>
    <t>Discount Rate</t>
  </si>
  <si>
    <t>Units Sold</t>
  </si>
  <si>
    <t>Price Per Unit</t>
  </si>
  <si>
    <t>Variable Cost Per Unit</t>
  </si>
  <si>
    <t>Year</t>
  </si>
  <si>
    <t>Initial Cost</t>
  </si>
  <si>
    <t>Benefit</t>
  </si>
  <si>
    <t>Ongoing Cost</t>
  </si>
  <si>
    <t>Net Benefit (Market)</t>
  </si>
  <si>
    <t>NPV Market</t>
  </si>
  <si>
    <t>IRR Market</t>
  </si>
  <si>
    <t>NPV</t>
  </si>
  <si>
    <t>NPV (@5%)</t>
  </si>
  <si>
    <t xml:space="preserve">Partial Sensitivity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</si>
</sst>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7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0" fillId="0" borderId="3" xfId="0" applyBorder="1"/>
    <xf numFmtId="9" fontId="0" fillId="0" borderId="3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9" fontId="3" fillId="0" borderId="6" xfId="0" applyNumberFormat="1" applyFont="1" applyBorder="1"/>
    <xf numFmtId="9" fontId="3" fillId="0" borderId="2" xfId="0" applyNumberFormat="1" applyFont="1" applyBorder="1"/>
    <xf numFmtId="0" fontId="3" fillId="0" borderId="6" xfId="0" applyFont="1" applyBorder="1"/>
    <xf numFmtId="0" fontId="3" fillId="0" borderId="2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3" xfId="0" applyNumberFormat="1" applyBorder="1"/>
    <xf numFmtId="10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3" xfId="0" applyFont="1" applyBorder="1"/>
    <xf numFmtId="0" fontId="2" fillId="0" borderId="7" xfId="0" applyFont="1" applyBorder="1" applyAlignment="1">
      <alignment horizontal="center"/>
    </xf>
  </cellXfs>
  <cellStyles count="2">
    <cellStyle name="Currency 2" xfId="1" xr:uid="{1161152D-2412-46C7-9E3F-47D1697E505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13C8-20F3-4AC5-AFC6-55E9C0EB6CE1}">
  <dimension ref="B3:R45"/>
  <sheetViews>
    <sheetView tabSelected="1" topLeftCell="A4" workbookViewId="0">
      <selection activeCell="C20" sqref="C20"/>
    </sheetView>
  </sheetViews>
  <sheetFormatPr defaultRowHeight="14.5" x14ac:dyDescent="0.35"/>
  <cols>
    <col min="2" max="2" width="20.54296875" bestFit="1" customWidth="1"/>
    <col min="3" max="3" width="10.81640625" customWidth="1"/>
    <col min="5" max="5" width="9.1796875" customWidth="1"/>
    <col min="6" max="6" width="10.1796875" customWidth="1"/>
    <col min="10" max="10" width="13.7265625" customWidth="1"/>
    <col min="15" max="15" width="9.1796875" bestFit="1" customWidth="1"/>
    <col min="16" max="16" width="11.26953125" customWidth="1"/>
    <col min="17" max="17" width="13" customWidth="1"/>
  </cols>
  <sheetData>
    <row r="3" spans="2:15" x14ac:dyDescent="0.35">
      <c r="E3" s="2"/>
      <c r="F3" s="2"/>
      <c r="G3" s="2"/>
      <c r="H3" s="2"/>
      <c r="I3" s="2"/>
      <c r="J3" s="2"/>
      <c r="K3" s="2"/>
      <c r="L3" s="2"/>
      <c r="M3" s="2"/>
    </row>
    <row r="4" spans="2:15" ht="15" thickBot="1" x14ac:dyDescent="0.4">
      <c r="B4" s="11" t="s">
        <v>0</v>
      </c>
      <c r="E4" s="2"/>
      <c r="L4" s="2"/>
      <c r="M4" s="2"/>
    </row>
    <row r="5" spans="2:15" x14ac:dyDescent="0.35">
      <c r="B5" s="29" t="s">
        <v>1</v>
      </c>
      <c r="C5" s="8">
        <v>5000</v>
      </c>
      <c r="L5" s="2"/>
      <c r="M5" s="2"/>
    </row>
    <row r="6" spans="2:15" x14ac:dyDescent="0.35">
      <c r="B6" s="30" t="s">
        <v>2</v>
      </c>
      <c r="C6" s="9">
        <v>5</v>
      </c>
      <c r="L6" s="2"/>
      <c r="M6" s="2"/>
    </row>
    <row r="7" spans="2:15" x14ac:dyDescent="0.35">
      <c r="B7" s="30" t="s">
        <v>3</v>
      </c>
      <c r="C7" s="7">
        <v>500</v>
      </c>
      <c r="L7" s="2"/>
      <c r="M7" s="2"/>
    </row>
    <row r="8" spans="2:15" x14ac:dyDescent="0.35">
      <c r="B8" s="30" t="s">
        <v>4</v>
      </c>
      <c r="C8" s="10">
        <v>0.25</v>
      </c>
      <c r="L8" s="2"/>
      <c r="M8" s="2"/>
    </row>
    <row r="9" spans="2:15" x14ac:dyDescent="0.35">
      <c r="B9" s="30" t="s">
        <v>5</v>
      </c>
      <c r="C9" s="10">
        <v>0.05</v>
      </c>
      <c r="L9" s="2"/>
      <c r="M9" s="2"/>
    </row>
    <row r="10" spans="2:15" x14ac:dyDescent="0.35">
      <c r="B10" s="30" t="s">
        <v>6</v>
      </c>
      <c r="C10" s="9">
        <v>100</v>
      </c>
      <c r="L10" s="2"/>
      <c r="M10" s="2"/>
    </row>
    <row r="11" spans="2:15" x14ac:dyDescent="0.35">
      <c r="B11" s="30" t="s">
        <v>7</v>
      </c>
      <c r="C11" s="7">
        <v>15</v>
      </c>
      <c r="L11" s="2"/>
      <c r="M11" s="2"/>
    </row>
    <row r="12" spans="2:15" ht="15" thickBot="1" x14ac:dyDescent="0.4">
      <c r="B12" s="31" t="s">
        <v>8</v>
      </c>
      <c r="C12" s="6">
        <v>2</v>
      </c>
      <c r="L12" s="2"/>
      <c r="M12" s="3"/>
      <c r="N12" s="3"/>
      <c r="O12" s="3"/>
    </row>
    <row r="13" spans="2:15" ht="15" thickBot="1" x14ac:dyDescent="0.4">
      <c r="E13" s="2"/>
      <c r="F13" s="2"/>
      <c r="G13" s="2"/>
      <c r="H13" s="2"/>
      <c r="I13" s="2"/>
      <c r="J13" s="3"/>
      <c r="K13" s="3"/>
      <c r="L13" s="3"/>
      <c r="M13" s="3"/>
      <c r="N13" s="3"/>
      <c r="O13" s="3"/>
    </row>
    <row r="14" spans="2:15" ht="15" thickBot="1" x14ac:dyDescent="0.4">
      <c r="B14" s="26" t="s">
        <v>9</v>
      </c>
      <c r="C14" s="27">
        <v>0</v>
      </c>
      <c r="D14" s="27">
        <v>1</v>
      </c>
      <c r="E14" s="27">
        <v>2</v>
      </c>
      <c r="F14" s="27">
        <v>3</v>
      </c>
      <c r="G14" s="27">
        <v>4</v>
      </c>
      <c r="H14" s="28">
        <v>5</v>
      </c>
      <c r="I14" s="2"/>
      <c r="J14" s="33" t="s">
        <v>18</v>
      </c>
      <c r="K14" s="33"/>
      <c r="L14" s="33"/>
      <c r="M14" s="33"/>
      <c r="N14" s="33"/>
      <c r="O14" s="33"/>
    </row>
    <row r="15" spans="2:15" x14ac:dyDescent="0.35">
      <c r="B15" s="25" t="s">
        <v>11</v>
      </c>
      <c r="C15" s="18"/>
      <c r="D15" s="18">
        <f>C10*C11</f>
        <v>1500</v>
      </c>
      <c r="E15" s="18">
        <f>D15</f>
        <v>1500</v>
      </c>
      <c r="F15" s="18">
        <f t="shared" ref="F15:H15" si="0">E15</f>
        <v>1500</v>
      </c>
      <c r="G15" s="18">
        <f t="shared" si="0"/>
        <v>1500</v>
      </c>
      <c r="H15" s="9">
        <f t="shared" si="0"/>
        <v>1500</v>
      </c>
      <c r="I15" s="3"/>
      <c r="J15" s="12" t="s">
        <v>5</v>
      </c>
      <c r="K15" s="14">
        <v>0.03</v>
      </c>
      <c r="L15" s="14">
        <v>0.04</v>
      </c>
      <c r="M15" s="14">
        <v>0.05</v>
      </c>
      <c r="N15" s="14">
        <v>0.06</v>
      </c>
      <c r="O15" s="15">
        <v>7.0000000000000007E-2</v>
      </c>
    </row>
    <row r="16" spans="2:15" ht="15" thickBot="1" x14ac:dyDescent="0.4">
      <c r="B16" s="25" t="s">
        <v>10</v>
      </c>
      <c r="C16" s="19">
        <f>-C5</f>
        <v>-5000</v>
      </c>
      <c r="D16" s="18"/>
      <c r="E16" s="18"/>
      <c r="F16" s="18"/>
      <c r="G16" s="18"/>
      <c r="H16" s="9"/>
      <c r="I16" s="3"/>
      <c r="J16" s="13" t="s">
        <v>16</v>
      </c>
      <c r="K16" s="5"/>
      <c r="L16" s="5"/>
      <c r="M16" s="5"/>
      <c r="N16" s="5"/>
      <c r="O16" s="6"/>
    </row>
    <row r="17" spans="2:18" x14ac:dyDescent="0.35">
      <c r="B17" s="25" t="s">
        <v>12</v>
      </c>
      <c r="C17" s="18"/>
      <c r="D17" s="18">
        <f>-C12*C10</f>
        <v>-200</v>
      </c>
      <c r="E17" s="18">
        <f>D17</f>
        <v>-200</v>
      </c>
      <c r="F17" s="18">
        <f t="shared" ref="F17:H17" si="1">E17</f>
        <v>-200</v>
      </c>
      <c r="G17" s="18">
        <f t="shared" si="1"/>
        <v>-200</v>
      </c>
      <c r="H17" s="9">
        <f t="shared" si="1"/>
        <v>-200</v>
      </c>
      <c r="I17" s="3"/>
      <c r="J17" s="12" t="s">
        <v>6</v>
      </c>
      <c r="K17" s="16">
        <v>80</v>
      </c>
      <c r="L17" s="16">
        <v>90</v>
      </c>
      <c r="M17" s="16">
        <v>100</v>
      </c>
      <c r="N17" s="16">
        <v>110</v>
      </c>
      <c r="O17" s="17">
        <v>120</v>
      </c>
    </row>
    <row r="18" spans="2:18" ht="15" thickBot="1" x14ac:dyDescent="0.4">
      <c r="B18" s="25" t="s">
        <v>3</v>
      </c>
      <c r="C18" s="18"/>
      <c r="D18" s="18"/>
      <c r="E18" s="18"/>
      <c r="F18" s="18"/>
      <c r="G18" s="18"/>
      <c r="H18" s="20">
        <f>C7</f>
        <v>500</v>
      </c>
      <c r="I18" s="3"/>
      <c r="J18" s="13" t="s">
        <v>17</v>
      </c>
      <c r="K18" s="5"/>
      <c r="L18" s="5"/>
      <c r="M18" s="5"/>
      <c r="N18" s="5"/>
      <c r="O18" s="6"/>
    </row>
    <row r="19" spans="2:18" ht="15" thickBot="1" x14ac:dyDescent="0.4">
      <c r="B19" s="26" t="s">
        <v>13</v>
      </c>
      <c r="C19" s="22">
        <f>SUM(C15:C18)</f>
        <v>-5000</v>
      </c>
      <c r="D19" s="22">
        <f t="shared" ref="D19:H19" si="2">SUM(D15:D18)</f>
        <v>1300</v>
      </c>
      <c r="E19" s="22">
        <f t="shared" si="2"/>
        <v>1300</v>
      </c>
      <c r="F19" s="22">
        <f t="shared" si="2"/>
        <v>1300</v>
      </c>
      <c r="G19" s="22">
        <f t="shared" si="2"/>
        <v>1300</v>
      </c>
      <c r="H19" s="23">
        <f t="shared" si="2"/>
        <v>1800</v>
      </c>
      <c r="I19" s="3"/>
      <c r="J19" s="12" t="s">
        <v>8</v>
      </c>
      <c r="K19" s="16">
        <f>L19-0.5</f>
        <v>1</v>
      </c>
      <c r="L19" s="16">
        <f>M19-0.5</f>
        <v>1.5</v>
      </c>
      <c r="M19" s="16">
        <v>2</v>
      </c>
      <c r="N19" s="16">
        <f>M19+0.5</f>
        <v>2.5</v>
      </c>
      <c r="O19" s="17">
        <f>N19+0.5</f>
        <v>3</v>
      </c>
    </row>
    <row r="20" spans="2:18" ht="15" thickBot="1" x14ac:dyDescent="0.4">
      <c r="B20" s="24" t="s">
        <v>14</v>
      </c>
      <c r="C20" s="8">
        <f>NPV(C9,D19:H19)+C19</f>
        <v>1020.0827550542936</v>
      </c>
      <c r="D20" s="2"/>
      <c r="E20" s="2"/>
      <c r="F20" s="2"/>
      <c r="G20" s="2"/>
      <c r="H20" s="2"/>
      <c r="I20" s="3"/>
      <c r="J20" s="13" t="s">
        <v>17</v>
      </c>
      <c r="K20" s="5"/>
      <c r="L20" s="5"/>
      <c r="M20" s="5"/>
      <c r="N20" s="5"/>
      <c r="O20" s="6"/>
    </row>
    <row r="21" spans="2:18" ht="15" thickBot="1" x14ac:dyDescent="0.4">
      <c r="B21" s="32" t="s">
        <v>15</v>
      </c>
      <c r="C21" s="21">
        <f>IRR(C19:H19)</f>
        <v>0.1176752520466029</v>
      </c>
      <c r="D21" s="2"/>
      <c r="E21" s="2"/>
      <c r="F21" s="2"/>
      <c r="G21" s="2"/>
      <c r="H21" s="2"/>
      <c r="I21" s="3"/>
      <c r="J21" s="12" t="s">
        <v>3</v>
      </c>
      <c r="K21" s="16">
        <f>L21*0.8</f>
        <v>320</v>
      </c>
      <c r="L21" s="16">
        <f>M21*0.8</f>
        <v>400</v>
      </c>
      <c r="M21" s="16">
        <v>500</v>
      </c>
      <c r="N21" s="16">
        <f>M21*1.2</f>
        <v>600</v>
      </c>
      <c r="O21" s="17">
        <f>N21*1.2</f>
        <v>720</v>
      </c>
    </row>
    <row r="22" spans="2:18" ht="15" thickBot="1" x14ac:dyDescent="0.4">
      <c r="H22" s="3"/>
      <c r="I22" s="3"/>
      <c r="J22" s="13" t="s">
        <v>17</v>
      </c>
      <c r="K22" s="5"/>
      <c r="L22" s="5"/>
      <c r="M22" s="5"/>
      <c r="N22" s="5"/>
      <c r="O22" s="6"/>
    </row>
    <row r="23" spans="2:18" x14ac:dyDescent="0.35">
      <c r="H23" s="3"/>
      <c r="I23" s="3"/>
      <c r="J23" s="3"/>
    </row>
    <row r="24" spans="2:18" x14ac:dyDescent="0.35">
      <c r="H24" s="3"/>
      <c r="I24" s="3"/>
      <c r="J24" s="3"/>
      <c r="K24" s="3"/>
      <c r="L24" s="3"/>
      <c r="M24" s="3"/>
      <c r="N24" s="3"/>
      <c r="O24" s="3"/>
    </row>
    <row r="25" spans="2:18" x14ac:dyDescent="0.35">
      <c r="H25" s="3"/>
      <c r="I25" s="3"/>
      <c r="J25" s="3"/>
      <c r="K25" s="3"/>
      <c r="L25" s="3"/>
      <c r="M25" s="3"/>
      <c r="N25" s="3"/>
      <c r="O25" s="3"/>
    </row>
    <row r="26" spans="2:18" x14ac:dyDescent="0.35">
      <c r="H26" s="3"/>
      <c r="I26" s="3"/>
      <c r="J26" s="3"/>
      <c r="K26" s="3"/>
      <c r="L26" s="3"/>
      <c r="M26" s="3"/>
      <c r="N26" s="3"/>
      <c r="O26" s="3"/>
    </row>
    <row r="27" spans="2:18" x14ac:dyDescent="0.35">
      <c r="H27" s="3"/>
      <c r="I27" s="3"/>
      <c r="J27" s="3"/>
      <c r="K27" s="3"/>
      <c r="L27" s="3"/>
      <c r="M27" s="3"/>
      <c r="N27" s="3"/>
      <c r="O27" s="3"/>
    </row>
    <row r="28" spans="2:18" x14ac:dyDescent="0.35">
      <c r="H28" s="3"/>
      <c r="I28" s="3"/>
      <c r="J28" s="3"/>
      <c r="K28" s="3"/>
      <c r="L28" s="3"/>
      <c r="M28" s="3"/>
    </row>
    <row r="29" spans="2:18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8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8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</row>
    <row r="32" spans="2:18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4"/>
      <c r="P32" s="3"/>
      <c r="Q32" s="1"/>
      <c r="R32" s="3"/>
    </row>
    <row r="33" spans="2:13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x14ac:dyDescent="0.3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x14ac:dyDescent="0.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mergeCells count="1">
    <mergeCell ref="J14:O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Bonner</dc:creator>
  <cp:lastModifiedBy>Suzanne Bonner</cp:lastModifiedBy>
  <dcterms:created xsi:type="dcterms:W3CDTF">2022-05-05T00:40:55Z</dcterms:created>
  <dcterms:modified xsi:type="dcterms:W3CDTF">2022-05-06T06:14:40Z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2022-05-05T00:40:55Z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21aa3710-d469-4cb9-bebc-5f9a8a4e3567</vt:lpwstr>
  </property>
  <property fmtid="{D5CDD505-2E9C-101B-9397-08002B2CF9AE}" pid="8" name="MSIP_Label_0f488380-630a-4f55-a077-a19445e3f360_ContentBits">
    <vt:lpwstr>0</vt:lpwstr>
  </property>
</Properties>
</file>